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ome\Ruediger\Imkerei\Wissen\Königinnenzucht\"/>
    </mc:Choice>
  </mc:AlternateContent>
  <bookViews>
    <workbookView xWindow="0" yWindow="0" windowWidth="23040" windowHeight="9384"/>
  </bookViews>
  <sheets>
    <sheet name="Tabelle1" sheetId="1" r:id="rId1"/>
  </sheets>
  <definedNames>
    <definedName name="_xlnm.Print_Area" localSheetId="0">Tabelle1!$A:$Z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" i="1" l="1"/>
  <c r="V24" i="1" s="1"/>
  <c r="U22" i="1"/>
  <c r="T22" i="1"/>
  <c r="P22" i="1"/>
  <c r="A22" i="1"/>
  <c r="A24" i="1" s="1"/>
  <c r="G22" i="1"/>
  <c r="J22" i="1"/>
  <c r="J24" i="1" s="1"/>
  <c r="T24" i="1"/>
  <c r="U24" i="1" l="1"/>
  <c r="P24" i="1"/>
  <c r="G24" i="1"/>
</calcChain>
</file>

<file path=xl/sharedStrings.xml><?xml version="1.0" encoding="utf-8"?>
<sst xmlns="http://schemas.openxmlformats.org/spreadsheetml/2006/main" count="17" uniqueCount="7">
  <si>
    <t>Ei</t>
  </si>
  <si>
    <t>Rundmade</t>
  </si>
  <si>
    <t>Streckmade</t>
  </si>
  <si>
    <t>Vorpuppe</t>
  </si>
  <si>
    <t>Puppe</t>
  </si>
  <si>
    <t>Imagio</t>
  </si>
  <si>
    <t>Umlarve-Tag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</si>
</sst>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Protection="1"/>
    <xf numFmtId="0" fontId="2" fillId="0" borderId="0" xfId="0" applyFont="1" applyAlignment="1" applyProtection="1">
      <alignment horizontal="center" textRotation="90"/>
    </xf>
    <xf numFmtId="0" fontId="0" fillId="0" borderId="0" xfId="0" applyProtection="1"/>
    <xf numFmtId="14" fontId="1" fillId="0" borderId="0" xfId="0" applyNumberFormat="1" applyFont="1" applyAlignment="1" applyProtection="1">
      <alignment horizontal="center" vertical="center" textRotation="90"/>
    </xf>
    <xf numFmtId="14" fontId="1" fillId="0" borderId="0" xfId="0" applyNumberFormat="1" applyFont="1" applyAlignment="1" applyProtection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</xdr:rowOff>
    </xdr:from>
    <xdr:to>
      <xdr:col>25</xdr:col>
      <xdr:colOff>380466</xdr:colOff>
      <xdr:row>19</xdr:row>
      <xdr:rowOff>60960</xdr:rowOff>
    </xdr:to>
    <xdr:pic>
      <xdr:nvPicPr>
        <xdr:cNvPr id="2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7620"/>
          <a:ext cx="10255986" cy="3528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335280</xdr:colOff>
      <xdr:row>14</xdr:row>
      <xdr:rowOff>60960</xdr:rowOff>
    </xdr:from>
    <xdr:to>
      <xdr:col>25</xdr:col>
      <xdr:colOff>365760</xdr:colOff>
      <xdr:row>15</xdr:row>
      <xdr:rowOff>129540</xdr:rowOff>
    </xdr:to>
    <xdr:sp macro="" textlink="">
      <xdr:nvSpPr>
        <xdr:cNvPr id="3" name="Textfeld 2"/>
        <xdr:cNvSpPr txBox="1"/>
      </xdr:nvSpPr>
      <xdr:spPr>
        <a:xfrm>
          <a:off x="9845040" y="2621280"/>
          <a:ext cx="426720" cy="2514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200"/>
            <a:t>Tag</a:t>
          </a:r>
        </a:p>
      </xdr:txBody>
    </xdr:sp>
    <xdr:clientData/>
  </xdr:twoCellAnchor>
  <xdr:twoCellAnchor>
    <xdr:from>
      <xdr:col>0</xdr:col>
      <xdr:colOff>198120</xdr:colOff>
      <xdr:row>22</xdr:row>
      <xdr:rowOff>89535</xdr:rowOff>
    </xdr:from>
    <xdr:to>
      <xdr:col>21</xdr:col>
      <xdr:colOff>205740</xdr:colOff>
      <xdr:row>22</xdr:row>
      <xdr:rowOff>97155</xdr:rowOff>
    </xdr:to>
    <xdr:cxnSp macro="">
      <xdr:nvCxnSpPr>
        <xdr:cNvPr id="5" name="Gerader Verbinder 4"/>
        <xdr:cNvCxnSpPr/>
      </xdr:nvCxnSpPr>
      <xdr:spPr>
        <a:xfrm>
          <a:off x="198120" y="5301615"/>
          <a:ext cx="8328660" cy="762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198120</xdr:colOff>
      <xdr:row>22</xdr:row>
      <xdr:rowOff>7620</xdr:rowOff>
    </xdr:from>
    <xdr:to>
      <xdr:col>6</xdr:col>
      <xdr:colOff>198120</xdr:colOff>
      <xdr:row>23</xdr:row>
      <xdr:rowOff>0</xdr:rowOff>
    </xdr:to>
    <xdr:cxnSp macro="">
      <xdr:nvCxnSpPr>
        <xdr:cNvPr id="7" name="Gerader Verbinder 6"/>
        <xdr:cNvCxnSpPr/>
      </xdr:nvCxnSpPr>
      <xdr:spPr>
        <a:xfrm>
          <a:off x="2575560" y="5219700"/>
          <a:ext cx="0" cy="17526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196215</xdr:colOff>
      <xdr:row>22</xdr:row>
      <xdr:rowOff>5715</xdr:rowOff>
    </xdr:from>
    <xdr:to>
      <xdr:col>9</xdr:col>
      <xdr:colOff>196215</xdr:colOff>
      <xdr:row>22</xdr:row>
      <xdr:rowOff>180975</xdr:rowOff>
    </xdr:to>
    <xdr:cxnSp macro="">
      <xdr:nvCxnSpPr>
        <xdr:cNvPr id="8" name="Gerader Verbinder 7"/>
        <xdr:cNvCxnSpPr/>
      </xdr:nvCxnSpPr>
      <xdr:spPr>
        <a:xfrm>
          <a:off x="3762375" y="5217795"/>
          <a:ext cx="0" cy="17526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203835</xdr:colOff>
      <xdr:row>22</xdr:row>
      <xdr:rowOff>3810</xdr:rowOff>
    </xdr:from>
    <xdr:to>
      <xdr:col>0</xdr:col>
      <xdr:colOff>203835</xdr:colOff>
      <xdr:row>22</xdr:row>
      <xdr:rowOff>179070</xdr:rowOff>
    </xdr:to>
    <xdr:cxnSp macro="">
      <xdr:nvCxnSpPr>
        <xdr:cNvPr id="9" name="Gerader Verbinder 8"/>
        <xdr:cNvCxnSpPr/>
      </xdr:nvCxnSpPr>
      <xdr:spPr>
        <a:xfrm>
          <a:off x="203835" y="5215890"/>
          <a:ext cx="0" cy="17526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196215</xdr:colOff>
      <xdr:row>22</xdr:row>
      <xdr:rowOff>3810</xdr:rowOff>
    </xdr:from>
    <xdr:to>
      <xdr:col>15</xdr:col>
      <xdr:colOff>196215</xdr:colOff>
      <xdr:row>22</xdr:row>
      <xdr:rowOff>179070</xdr:rowOff>
    </xdr:to>
    <xdr:cxnSp macro="">
      <xdr:nvCxnSpPr>
        <xdr:cNvPr id="10" name="Gerader Verbinder 9"/>
        <xdr:cNvCxnSpPr/>
      </xdr:nvCxnSpPr>
      <xdr:spPr>
        <a:xfrm>
          <a:off x="6139815" y="5215890"/>
          <a:ext cx="0" cy="17526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200025</xdr:colOff>
      <xdr:row>22</xdr:row>
      <xdr:rowOff>5715</xdr:rowOff>
    </xdr:from>
    <xdr:to>
      <xdr:col>19</xdr:col>
      <xdr:colOff>200025</xdr:colOff>
      <xdr:row>22</xdr:row>
      <xdr:rowOff>180975</xdr:rowOff>
    </xdr:to>
    <xdr:cxnSp macro="">
      <xdr:nvCxnSpPr>
        <xdr:cNvPr id="11" name="Gerader Verbinder 10"/>
        <xdr:cNvCxnSpPr/>
      </xdr:nvCxnSpPr>
      <xdr:spPr>
        <a:xfrm>
          <a:off x="7728585" y="5217795"/>
          <a:ext cx="0" cy="17526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203835</xdr:colOff>
      <xdr:row>22</xdr:row>
      <xdr:rowOff>5715</xdr:rowOff>
    </xdr:from>
    <xdr:to>
      <xdr:col>21</xdr:col>
      <xdr:colOff>203835</xdr:colOff>
      <xdr:row>22</xdr:row>
      <xdr:rowOff>180975</xdr:rowOff>
    </xdr:to>
    <xdr:cxnSp macro="">
      <xdr:nvCxnSpPr>
        <xdr:cNvPr id="12" name="Gerader Verbinder 11"/>
        <xdr:cNvCxnSpPr/>
      </xdr:nvCxnSpPr>
      <xdr:spPr>
        <a:xfrm>
          <a:off x="8524875" y="5217795"/>
          <a:ext cx="0" cy="17526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200025</xdr:colOff>
      <xdr:row>22</xdr:row>
      <xdr:rowOff>3810</xdr:rowOff>
    </xdr:from>
    <xdr:to>
      <xdr:col>20</xdr:col>
      <xdr:colOff>200025</xdr:colOff>
      <xdr:row>22</xdr:row>
      <xdr:rowOff>179070</xdr:rowOff>
    </xdr:to>
    <xdr:cxnSp macro="">
      <xdr:nvCxnSpPr>
        <xdr:cNvPr id="13" name="Gerader Verbinder 12"/>
        <xdr:cNvCxnSpPr/>
      </xdr:nvCxnSpPr>
      <xdr:spPr>
        <a:xfrm>
          <a:off x="8124825" y="5215890"/>
          <a:ext cx="0" cy="17526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198120</xdr:colOff>
      <xdr:row>24</xdr:row>
      <xdr:rowOff>5715</xdr:rowOff>
    </xdr:from>
    <xdr:to>
      <xdr:col>9</xdr:col>
      <xdr:colOff>198120</xdr:colOff>
      <xdr:row>26</xdr:row>
      <xdr:rowOff>142875</xdr:rowOff>
    </xdr:to>
    <xdr:cxnSp macro="">
      <xdr:nvCxnSpPr>
        <xdr:cNvPr id="14" name="Gerader Verbinder 13"/>
        <xdr:cNvCxnSpPr/>
      </xdr:nvCxnSpPr>
      <xdr:spPr>
        <a:xfrm>
          <a:off x="3764280" y="5583555"/>
          <a:ext cx="0" cy="502920"/>
        </a:xfrm>
        <a:prstGeom prst="line">
          <a:avLst/>
        </a:prstGeom>
        <a:ln w="12700">
          <a:solidFill>
            <a:schemeClr val="tx1"/>
          </a:solidFill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26</xdr:row>
      <xdr:rowOff>139065</xdr:rowOff>
    </xdr:from>
    <xdr:to>
      <xdr:col>9</xdr:col>
      <xdr:colOff>200025</xdr:colOff>
      <xdr:row>26</xdr:row>
      <xdr:rowOff>142875</xdr:rowOff>
    </xdr:to>
    <xdr:cxnSp macro="">
      <xdr:nvCxnSpPr>
        <xdr:cNvPr id="17" name="Gerader Verbinder 16"/>
        <xdr:cNvCxnSpPr/>
      </xdr:nvCxnSpPr>
      <xdr:spPr>
        <a:xfrm>
          <a:off x="2385060" y="6082665"/>
          <a:ext cx="1381125" cy="381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0:Z27"/>
  <sheetViews>
    <sheetView tabSelected="1" topLeftCell="A10" zoomScaleNormal="100" workbookViewId="0">
      <selection activeCell="D27" sqref="D27:F27"/>
    </sheetView>
  </sheetViews>
  <sheetFormatPr baseColWidth="10" defaultRowHeight="14.4" x14ac:dyDescent="0.3"/>
  <cols>
    <col min="1" max="26" width="5.77734375" customWidth="1"/>
  </cols>
  <sheetData>
    <row r="20" spans="1:26" ht="67.8" customHeight="1" x14ac:dyDescent="0.3">
      <c r="A20" s="2"/>
      <c r="B20" s="2"/>
      <c r="C20" s="2"/>
      <c r="D20" s="2"/>
      <c r="E20" s="2"/>
      <c r="F20" s="2"/>
      <c r="G20" s="3" t="s">
        <v>0</v>
      </c>
      <c r="H20" s="3" t="s">
        <v>0</v>
      </c>
      <c r="I20" s="3" t="s">
        <v>0</v>
      </c>
      <c r="J20" s="3" t="s">
        <v>1</v>
      </c>
      <c r="K20" s="3" t="s">
        <v>1</v>
      </c>
      <c r="L20" s="3" t="s">
        <v>1</v>
      </c>
      <c r="M20" s="3" t="s">
        <v>1</v>
      </c>
      <c r="N20" s="3" t="s">
        <v>1</v>
      </c>
      <c r="O20" s="3" t="s">
        <v>2</v>
      </c>
      <c r="P20" s="3" t="s">
        <v>3</v>
      </c>
      <c r="Q20" s="3" t="s">
        <v>4</v>
      </c>
      <c r="R20" s="3" t="s">
        <v>4</v>
      </c>
      <c r="S20" s="3" t="s">
        <v>4</v>
      </c>
      <c r="T20" s="3" t="s">
        <v>4</v>
      </c>
      <c r="U20" s="3" t="s">
        <v>4</v>
      </c>
      <c r="V20" s="3" t="s">
        <v>5</v>
      </c>
      <c r="W20" s="2"/>
      <c r="X20" s="2"/>
      <c r="Y20" s="2"/>
      <c r="Z20" s="2"/>
    </row>
    <row r="21" spans="1:26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54.6" x14ac:dyDescent="0.3">
      <c r="A22" s="5">
        <f>$D$27-9</f>
        <v>44308</v>
      </c>
      <c r="B22" s="5"/>
      <c r="C22" s="5"/>
      <c r="D22" s="5"/>
      <c r="E22" s="5"/>
      <c r="F22" s="5"/>
      <c r="G22" s="5">
        <f>$D$27-3</f>
        <v>44314</v>
      </c>
      <c r="H22" s="5"/>
      <c r="I22" s="5"/>
      <c r="J22" s="5">
        <f>D27</f>
        <v>44317</v>
      </c>
      <c r="K22" s="4"/>
      <c r="L22" s="4"/>
      <c r="M22" s="4"/>
      <c r="N22" s="5"/>
      <c r="O22" s="4"/>
      <c r="P22" s="5">
        <f>$D$27+7</f>
        <v>44324</v>
      </c>
      <c r="Q22" s="5"/>
      <c r="R22" s="4"/>
      <c r="S22" s="4"/>
      <c r="T22" s="5">
        <f>$D$27+11</f>
        <v>44328</v>
      </c>
      <c r="U22" s="5">
        <f>$D$27+12</f>
        <v>44329</v>
      </c>
      <c r="V22" s="5">
        <f>$D$27+13</f>
        <v>44330</v>
      </c>
      <c r="W22" s="4"/>
      <c r="X22" s="4"/>
      <c r="Y22" s="4"/>
      <c r="Z22" s="4"/>
    </row>
    <row r="23" spans="1:26" x14ac:dyDescent="0.3">
      <c r="A23" s="4"/>
      <c r="B23" s="4"/>
      <c r="C23" s="4"/>
      <c r="D23" s="4"/>
      <c r="E23" s="4"/>
      <c r="F23" s="4"/>
      <c r="G23" s="4"/>
      <c r="H23" s="4"/>
      <c r="I23" s="4"/>
      <c r="J23" s="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">
      <c r="A24" s="6" t="str">
        <f>TEXT(A22,"TTT")</f>
        <v>Do</v>
      </c>
      <c r="B24" s="6"/>
      <c r="C24" s="6"/>
      <c r="D24" s="6"/>
      <c r="E24" s="6"/>
      <c r="F24" s="6"/>
      <c r="G24" s="6" t="str">
        <f>TEXT(G22,"TTT")</f>
        <v>Mi</v>
      </c>
      <c r="H24" s="6"/>
      <c r="I24" s="6"/>
      <c r="J24" s="6" t="str">
        <f>TEXT(J22,"TTT")</f>
        <v>Sa</v>
      </c>
      <c r="K24" s="6"/>
      <c r="L24" s="6"/>
      <c r="M24" s="6"/>
      <c r="N24" s="6"/>
      <c r="O24" s="6"/>
      <c r="P24" s="6" t="str">
        <f>TEXT(P22,"TTT")</f>
        <v>Sa</v>
      </c>
      <c r="Q24" s="6"/>
      <c r="R24" s="6"/>
      <c r="S24" s="6"/>
      <c r="T24" s="6" t="str">
        <f>TEXT(T22,"TTT")</f>
        <v>Mi</v>
      </c>
      <c r="U24" s="6" t="str">
        <f>TEXT(U22,"TTT")</f>
        <v>Do</v>
      </c>
      <c r="V24" s="6" t="str">
        <f>TEXT(V22,"TTT")</f>
        <v>Fr</v>
      </c>
      <c r="W24" s="4"/>
      <c r="X24" s="4"/>
      <c r="Y24" s="4"/>
      <c r="Z24" s="4"/>
    </row>
    <row r="25" spans="1:26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" x14ac:dyDescent="0.3">
      <c r="A27" s="1" t="s">
        <v>6</v>
      </c>
      <c r="D27" s="7">
        <v>44317</v>
      </c>
      <c r="E27" s="8"/>
      <c r="F27" s="9"/>
    </row>
  </sheetData>
  <sheetProtection algorithmName="SHA-512" hashValue="wgQUPUjmci1rcpXIPKMKNliPsrBKw4e5ECkjb2IT1WFmZmv5dVySQMW6oqCwIx9DEcgXmCG20Y9+iCjCNXfBJA==" saltValue="TzX+KOX7IRhv6Y9c0XS3rg==" spinCount="100000" sheet="1" objects="1" scenarios="1" selectLockedCells="1"/>
  <mergeCells count="1">
    <mergeCell ref="D27:F27"/>
  </mergeCells>
  <pageMargins left="0.39370078740157483" right="0.39370078740157483" top="0.78740157480314965" bottom="0.39370078740157483" header="0.31496062992125984" footer="0.31496062992125984"/>
  <pageSetup paperSize="9" scale="92" fitToHeight="0" orientation="landscape" horizontalDpi="1200" verticalDpi="1200" r:id="rId1"/>
  <headerFooter>
    <oddHeader>&amp;C&amp;"-,Fett"&amp;24Königin Zucht-Zeitplan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Telemetrie Elektronik GmbH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R.Orschiedt</dc:creator>
  <cp:lastModifiedBy>R.Orschiedt</cp:lastModifiedBy>
  <cp:lastPrinted>2021-02-21T11:39:16Z</cp:lastPrinted>
  <dcterms:created xsi:type="dcterms:W3CDTF">2021-02-21T10:37:03Z</dcterms:created>
  <dcterms:modified xsi:type="dcterms:W3CDTF">2021-02-21T11:41:42Z</dcterms:modified>
</cp:coreProperties>
</file>